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Enkel utan rullar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<sst xmlns="http://schemas.openxmlformats.org/spreadsheetml/2006/main" count="70" uniqueCount="42">
  <si>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Höjd</t>
  </si>
  <si>
    <t>Bredd</t>
  </si>
  <si>
    <t>Djup</t>
  </si>
  <si>
    <t>Listor</t>
  </si>
  <si>
    <t>Tak</t>
  </si>
  <si>
    <t>Tjocklek</t>
  </si>
  <si>
    <t>Golvet</t>
  </si>
  <si>
    <t>x</t>
  </si>
  <si>
    <t>Kant</t>
  </si>
  <si>
    <t>2 Sidor</t>
  </si>
  <si>
    <t>2 Dörrar</t>
  </si>
  <si>
    <t>Utemått</t>
  </si>
  <si>
    <t>Plexi/Galler</t>
  </si>
  <si>
    <t>2x</t>
  </si>
  <si>
    <t>1x</t>
  </si>
  <si>
    <t>delas</t>
  </si>
  <si>
    <t>Material</t>
  </si>
  <si>
    <t>Hyllor</t>
  </si>
  <si>
    <t>Antal</t>
  </si>
  <si>
    <t>m</t>
  </si>
  <si>
    <t>Mått i cm om inget annat anges!</t>
  </si>
  <si>
    <t>Enkel</t>
  </si>
  <si>
    <t>kant</t>
  </si>
  <si>
    <t>bredd</t>
  </si>
  <si>
    <t>djup</t>
  </si>
  <si>
    <t>höjd</t>
  </si>
  <si>
    <t>Bakre vägg</t>
  </si>
  <si>
    <t>buren sett framifrån</t>
  </si>
  <si>
    <t>buren sett från sidan</t>
  </si>
  <si>
    <t>buren sett uppifrån</t>
  </si>
  <si>
    <t>Mått</t>
  </si>
  <si>
    <t>Baksidan</t>
  </si>
  <si>
    <t>listor</t>
  </si>
  <si>
    <t>kanter</t>
  </si>
  <si>
    <t>Hylla</t>
  </si>
  <si>
    <r>
      <t xml:space="preserve">Ange mått </t>
    </r>
    <r>
      <rPr>
        <b/>
        <i/>
        <u val="single"/>
        <sz val="10"/>
        <color indexed="8"/>
        <rFont val="Arial"/>
        <family val="2"/>
      </rPr>
      <t>i cm</t>
    </r>
    <r>
      <rPr>
        <b/>
        <sz val="10"/>
        <color indexed="8"/>
        <rFont val="Arial"/>
        <family val="2"/>
      </rPr>
      <t xml:space="preserve"> i de gula rutorna</t>
    </r>
  </si>
  <si>
    <t>Skivor</t>
  </si>
  <si>
    <t xml:space="preserve">Totallängd listor: </t>
  </si>
  <si>
    <t>Totallängd kanter:</t>
  </si>
  <si>
    <t>Listor &amp; kanter</t>
  </si>
  <si>
    <t>biter kvar som inte går att använda.</t>
  </si>
  <si>
    <t>Lägg till ca 10 %. Det blir alltid mindre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</si>
</sst>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0"/>
    <numFmt numFmtId="167" formatCode="0.000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lightGrid">
        <fgColor theme="1" tint="0.49998000264167786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12" xfId="0" applyBorder="1" applyAlignment="1">
      <alignment/>
    </xf>
    <xf numFmtId="0" fontId="45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2" fontId="38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10" borderId="19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11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8" fillId="34" borderId="27" xfId="0" applyFont="1" applyFill="1" applyBorder="1" applyAlignment="1">
      <alignment/>
    </xf>
    <xf numFmtId="0" fontId="0" fillId="0" borderId="28" xfId="0" applyBorder="1" applyAlignment="1">
      <alignment/>
    </xf>
    <xf numFmtId="0" fontId="38" fillId="0" borderId="27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29" xfId="0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41" fillId="34" borderId="30" xfId="0" applyFont="1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1" fillId="10" borderId="30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10" borderId="31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38" fillId="35" borderId="27" xfId="0" applyFont="1" applyFill="1" applyBorder="1" applyAlignment="1">
      <alignment/>
    </xf>
    <xf numFmtId="0" fontId="38" fillId="15" borderId="27" xfId="0" applyFont="1" applyFill="1" applyBorder="1" applyAlignment="1">
      <alignment/>
    </xf>
    <xf numFmtId="0" fontId="41" fillId="10" borderId="33" xfId="0" applyFont="1" applyFill="1" applyBorder="1" applyAlignment="1">
      <alignment/>
    </xf>
    <xf numFmtId="0" fontId="0" fillId="10" borderId="37" xfId="0" applyFill="1" applyBorder="1" applyAlignment="1">
      <alignment/>
    </xf>
    <xf numFmtId="0" fontId="0" fillId="0" borderId="38" xfId="0" applyBorder="1" applyAlignment="1">
      <alignment horizontal="center" textRotation="90"/>
    </xf>
    <xf numFmtId="0" fontId="0" fillId="10" borderId="10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43" xfId="0" applyFill="1" applyBorder="1" applyAlignment="1">
      <alignment/>
    </xf>
    <xf numFmtId="0" fontId="38" fillId="15" borderId="44" xfId="0" applyFont="1" applyFill="1" applyBorder="1" applyAlignment="1">
      <alignment vertical="center"/>
    </xf>
    <xf numFmtId="0" fontId="38" fillId="15" borderId="35" xfId="0" applyFont="1" applyFill="1" applyBorder="1" applyAlignment="1">
      <alignment vertical="center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0" fillId="10" borderId="42" xfId="0" applyFill="1" applyBorder="1" applyAlignment="1">
      <alignment/>
    </xf>
    <xf numFmtId="0" fontId="0" fillId="10" borderId="43" xfId="0" applyFill="1" applyBorder="1" applyAlignment="1">
      <alignment/>
    </xf>
    <xf numFmtId="0" fontId="0" fillId="15" borderId="19" xfId="0" applyFill="1" applyBorder="1" applyAlignment="1">
      <alignment/>
    </xf>
    <xf numFmtId="0" fontId="0" fillId="15" borderId="20" xfId="0" applyFill="1" applyBorder="1" applyAlignment="1">
      <alignment/>
    </xf>
    <xf numFmtId="0" fontId="0" fillId="15" borderId="21" xfId="0" applyFill="1" applyBorder="1" applyAlignment="1">
      <alignment/>
    </xf>
    <xf numFmtId="0" fontId="0" fillId="0" borderId="38" xfId="0" applyBorder="1" applyAlignment="1">
      <alignment horizontal="center" vertical="center" textRotation="90"/>
    </xf>
    <xf numFmtId="0" fontId="0" fillId="0" borderId="38" xfId="0" applyBorder="1" applyAlignment="1">
      <alignment/>
    </xf>
    <xf numFmtId="0" fontId="38" fillId="0" borderId="44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35" borderId="44" xfId="0" applyFont="1" applyFill="1" applyBorder="1" applyAlignment="1">
      <alignment vertical="center"/>
    </xf>
    <xf numFmtId="0" fontId="38" fillId="35" borderId="35" xfId="0" applyFont="1" applyFill="1" applyBorder="1" applyAlignment="1">
      <alignment vertical="center"/>
    </xf>
    <xf numFmtId="0" fontId="38" fillId="0" borderId="45" xfId="0" applyFont="1" applyBorder="1" applyAlignment="1">
      <alignment vertical="center"/>
    </xf>
    <xf numFmtId="0" fontId="38" fillId="0" borderId="46" xfId="0" applyFont="1" applyBorder="1" applyAlignment="1">
      <alignment vertical="center"/>
    </xf>
    <xf numFmtId="0" fontId="38" fillId="0" borderId="47" xfId="0" applyFont="1" applyBorder="1" applyAlignment="1">
      <alignment vertical="center"/>
    </xf>
    <xf numFmtId="0" fontId="38" fillId="10" borderId="44" xfId="0" applyFont="1" applyFill="1" applyBorder="1" applyAlignment="1">
      <alignment vertical="center"/>
    </xf>
    <xf numFmtId="0" fontId="38" fillId="10" borderId="35" xfId="0" applyFont="1" applyFill="1" applyBorder="1" applyAlignment="1">
      <alignment vertical="center"/>
    </xf>
    <xf numFmtId="0" fontId="38" fillId="10" borderId="45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38" fillId="10" borderId="15" xfId="0" applyFont="1" applyFill="1" applyBorder="1" applyAlignment="1">
      <alignment vertical="center"/>
    </xf>
    <xf numFmtId="0" fontId="0" fillId="10" borderId="35" xfId="0" applyFill="1" applyBorder="1" applyAlignment="1">
      <alignment/>
    </xf>
    <xf numFmtId="164" fontId="0" fillId="36" borderId="49" xfId="0" applyNumberFormat="1" applyFill="1" applyBorder="1" applyAlignment="1" applyProtection="1">
      <alignment/>
      <protection locked="0"/>
    </xf>
    <xf numFmtId="164" fontId="0" fillId="36" borderId="50" xfId="0" applyNumberFormat="1" applyFill="1" applyBorder="1" applyAlignment="1" applyProtection="1">
      <alignment/>
      <protection locked="0"/>
    </xf>
    <xf numFmtId="164" fontId="0" fillId="36" borderId="51" xfId="0" applyNumberFormat="1" applyFill="1" applyBorder="1" applyAlignment="1" applyProtection="1">
      <alignment/>
      <protection locked="0"/>
    </xf>
    <xf numFmtId="0" fontId="0" fillId="36" borderId="49" xfId="0" applyFill="1" applyBorder="1" applyAlignment="1" applyProtection="1">
      <alignment/>
      <protection locked="0"/>
    </xf>
    <xf numFmtId="0" fontId="0" fillId="36" borderId="52" xfId="0" applyFill="1" applyBorder="1" applyAlignment="1" applyProtection="1">
      <alignment/>
      <protection locked="0"/>
    </xf>
    <xf numFmtId="0" fontId="0" fillId="36" borderId="53" xfId="0" applyFill="1" applyBorder="1" applyAlignment="1" applyProtection="1">
      <alignment/>
      <protection locked="0"/>
    </xf>
    <xf numFmtId="164" fontId="0" fillId="36" borderId="53" xfId="0" applyNumberFormat="1" applyFill="1" applyBorder="1" applyAlignment="1" applyProtection="1">
      <alignment/>
      <protection locked="0"/>
    </xf>
    <xf numFmtId="164" fontId="0" fillId="37" borderId="37" xfId="0" applyNumberFormat="1" applyFill="1" applyBorder="1" applyAlignment="1">
      <alignment horizontal="center"/>
    </xf>
    <xf numFmtId="164" fontId="0" fillId="37" borderId="3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7" borderId="33" xfId="0" applyNumberFormat="1" applyFill="1" applyBorder="1" applyAlignment="1">
      <alignment horizontal="center"/>
    </xf>
    <xf numFmtId="164" fontId="0" fillId="37" borderId="30" xfId="0" applyNumberFormat="1" applyFill="1" applyBorder="1" applyAlignment="1">
      <alignment horizontal="center"/>
    </xf>
    <xf numFmtId="164" fontId="0" fillId="37" borderId="29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400050</xdr:colOff>
      <xdr:row>2</xdr:row>
      <xdr:rowOff>133350</xdr:rowOff>
    </xdr:from>
    <xdr:to>
      <xdr:col>14</xdr:col>
      <xdr:colOff>276225</xdr:colOff>
      <xdr:row>6</xdr:row>
      <xdr:rowOff>57150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4838700" y="523875"/>
          <a:ext cx="10953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tak, bestående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 listor</a:t>
          </a:r>
        </a:p>
      </xdr:txBody>
    </xdr:sp>
    <xdr:clientData/>
  </xdr:twoCellAnchor>
  <xdr:twoCellAnchor>
    <xdr:from>
      <xdr:col>13</xdr:col>
      <xdr:colOff>342900</xdr:colOff>
      <xdr:row>21</xdr:row>
      <xdr:rowOff>0</xdr:rowOff>
    </xdr:from>
    <xdr:to>
      <xdr:col>14</xdr:col>
      <xdr:colOff>333375</xdr:colOff>
      <xdr:row>23</xdr:row>
      <xdr:rowOff>114300</xdr:rowOff>
    </xdr:to>
    <xdr:sp>
      <xdr:nvSpPr>
        <xdr:cNvPr id="2" name="textruta 2"/>
        <xdr:cNvSpPr txBox="1">
          <a:spLocks noChangeArrowheads="1"/>
        </xdr:cNvSpPr>
      </xdr:nvSpPr>
      <xdr:spPr>
        <a:xfrm>
          <a:off x="5391150" y="3543300"/>
          <a:ext cx="600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golvet</a:t>
          </a:r>
        </a:p>
      </xdr:txBody>
    </xdr:sp>
    <xdr:clientData/>
  </xdr:twoCellAnchor>
  <xdr:twoCellAnchor>
    <xdr:from>
      <xdr:col>14</xdr:col>
      <xdr:colOff>276225</xdr:colOff>
      <xdr:row>4</xdr:row>
      <xdr:rowOff>57150</xdr:rowOff>
    </xdr:from>
    <xdr:to>
      <xdr:col>15</xdr:col>
      <xdr:colOff>85725</xdr:colOff>
      <xdr:row>5</xdr:row>
      <xdr:rowOff>19050</xdr:rowOff>
    </xdr:to>
    <xdr:sp>
      <xdr:nvSpPr>
        <xdr:cNvPr id="3" name="Rak pil 3"/>
        <xdr:cNvSpPr>
          <a:spLocks/>
        </xdr:cNvSpPr>
      </xdr:nvSpPr>
      <xdr:spPr>
        <a:xfrm>
          <a:off x="5934075" y="800100"/>
          <a:ext cx="419100" cy="1333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21</xdr:row>
      <xdr:rowOff>171450</xdr:rowOff>
    </xdr:from>
    <xdr:to>
      <xdr:col>15</xdr:col>
      <xdr:colOff>0</xdr:colOff>
      <xdr:row>22</xdr:row>
      <xdr:rowOff>28575</xdr:rowOff>
    </xdr:to>
    <xdr:sp>
      <xdr:nvSpPr>
        <xdr:cNvPr id="4" name="Rak pil 4"/>
        <xdr:cNvSpPr>
          <a:spLocks/>
        </xdr:cNvSpPr>
      </xdr:nvSpPr>
      <xdr:spPr>
        <a:xfrm>
          <a:off x="5991225" y="3714750"/>
          <a:ext cx="276225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8</xdr:row>
      <xdr:rowOff>76200</xdr:rowOff>
    </xdr:from>
    <xdr:to>
      <xdr:col>26</xdr:col>
      <xdr:colOff>533400</xdr:colOff>
      <xdr:row>8</xdr:row>
      <xdr:rowOff>85725</xdr:rowOff>
    </xdr:to>
    <xdr:sp>
      <xdr:nvSpPr>
        <xdr:cNvPr id="5" name="Rak pil 3"/>
        <xdr:cNvSpPr>
          <a:spLocks/>
        </xdr:cNvSpPr>
      </xdr:nvSpPr>
      <xdr:spPr>
        <a:xfrm flipH="1">
          <a:off x="9953625" y="1390650"/>
          <a:ext cx="5238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0</xdr:rowOff>
    </xdr:from>
    <xdr:to>
      <xdr:col>26</xdr:col>
      <xdr:colOff>590550</xdr:colOff>
      <xdr:row>17</xdr:row>
      <xdr:rowOff>28575</xdr:rowOff>
    </xdr:to>
    <xdr:sp>
      <xdr:nvSpPr>
        <xdr:cNvPr id="6" name="Rak pil 3"/>
        <xdr:cNvSpPr>
          <a:spLocks/>
        </xdr:cNvSpPr>
      </xdr:nvSpPr>
      <xdr:spPr>
        <a:xfrm flipH="1" flipV="1">
          <a:off x="9944100" y="2828925"/>
          <a:ext cx="59055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533400</xdr:colOff>
      <xdr:row>7</xdr:row>
      <xdr:rowOff>66675</xdr:rowOff>
    </xdr:from>
    <xdr:to>
      <xdr:col>28</xdr:col>
      <xdr:colOff>104775</xdr:colOff>
      <xdr:row>9</xdr:row>
      <xdr:rowOff>66675</xdr:rowOff>
    </xdr:to>
    <xdr:sp>
      <xdr:nvSpPr>
        <xdr:cNvPr id="7" name="textruta 11"/>
        <xdr:cNvSpPr txBox="1">
          <a:spLocks noChangeArrowheads="1"/>
        </xdr:cNvSpPr>
      </xdr:nvSpPr>
      <xdr:spPr>
        <a:xfrm>
          <a:off x="10477500" y="1219200"/>
          <a:ext cx="7905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övre dörr</a:t>
          </a:r>
        </a:p>
      </xdr:txBody>
    </xdr:sp>
    <xdr:clientData/>
  </xdr:twoCellAnchor>
  <xdr:twoCellAnchor>
    <xdr:from>
      <xdr:col>26</xdr:col>
      <xdr:colOff>590550</xdr:colOff>
      <xdr:row>16</xdr:row>
      <xdr:rowOff>19050</xdr:rowOff>
    </xdr:from>
    <xdr:to>
      <xdr:col>28</xdr:col>
      <xdr:colOff>180975</xdr:colOff>
      <xdr:row>18</xdr:row>
      <xdr:rowOff>0</xdr:rowOff>
    </xdr:to>
    <xdr:sp>
      <xdr:nvSpPr>
        <xdr:cNvPr id="8" name="textruta 14"/>
        <xdr:cNvSpPr txBox="1">
          <a:spLocks noChangeArrowheads="1"/>
        </xdr:cNvSpPr>
      </xdr:nvSpPr>
      <xdr:spPr>
        <a:xfrm>
          <a:off x="10534650" y="2686050"/>
          <a:ext cx="809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nedre dörr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showGridLines="0" tabSelected="1" zoomScalePageLayoutView="0" workbookViewId="0" topLeftCell="A1">
      <selection activeCell="D15" sqref="D15"/>
    </sheetView>
  </sheetViews>
  <sheetFormatPr defaultColWidth="9.140625" defaultRowHeight="12.75"/>
  <cols>
    <col min="1" max="1" width="12.28125" style="0" customWidth="1"/>
    <col min="2" max="2" width="3.8515625" style="0" customWidth="1"/>
    <col min="3" max="3" width="7.28125" style="0" customWidth="1"/>
    <col min="4" max="4" width="5.57421875" style="0" bestFit="1" customWidth="1"/>
    <col min="6" max="7" width="4.8515625" style="0" customWidth="1"/>
    <col min="8" max="8" width="2.7109375" style="0" customWidth="1"/>
    <col min="9" max="9" width="2.8515625" style="0" customWidth="1"/>
    <col min="10" max="10" width="5.57421875" style="0" bestFit="1" customWidth="1"/>
    <col min="11" max="11" width="2.00390625" style="0" bestFit="1" customWidth="1"/>
    <col min="12" max="12" width="5.57421875" style="0" customWidth="1"/>
    <col min="16" max="16" width="2.28125" style="0" customWidth="1"/>
    <col min="19" max="19" width="2.140625" style="0" customWidth="1"/>
    <col min="21" max="21" width="0.71875" style="0" customWidth="1"/>
    <col min="22" max="22" width="2.421875" style="0" customWidth="1"/>
    <col min="23" max="24" width="8.421875" style="0" customWidth="1"/>
    <col min="25" max="25" width="2.28125" style="0" customWidth="1"/>
    <col min="26" max="26" width="0.9921875" style="0" customWidth="1"/>
  </cols>
  <sheetData>
    <row r="1" ht="18">
      <c r="A1" s="8" t="s">
        <v>21</v>
      </c>
    </row>
    <row r="3" ht="15">
      <c r="A3" s="11" t="s">
        <v>30</v>
      </c>
    </row>
    <row r="4" spans="2:23" ht="12.75">
      <c r="B4" s="4"/>
      <c r="C4" s="4"/>
      <c r="J4" s="14"/>
      <c r="K4" s="2"/>
      <c r="Q4" s="4" t="s">
        <v>27</v>
      </c>
      <c r="W4" s="4" t="s">
        <v>28</v>
      </c>
    </row>
    <row r="5" spans="1:11" ht="13.5" thickBot="1">
      <c r="A5" s="4" t="s">
        <v>35</v>
      </c>
      <c r="C5" s="4"/>
      <c r="G5" s="3"/>
      <c r="H5" s="3"/>
      <c r="I5" s="3"/>
      <c r="J5" s="15"/>
      <c r="K5" s="2"/>
    </row>
    <row r="6" spans="10:27" ht="5.25" customHeight="1" thickBot="1">
      <c r="J6" s="15"/>
      <c r="P6" s="86"/>
      <c r="Q6" s="87"/>
      <c r="R6" s="87"/>
      <c r="S6" s="88"/>
      <c r="U6" s="5"/>
      <c r="V6" s="10"/>
      <c r="W6" s="10"/>
      <c r="X6" s="10"/>
      <c r="Y6" s="10"/>
      <c r="Z6" s="6"/>
      <c r="AA6" s="24"/>
    </row>
    <row r="7" spans="1:26" ht="13.5" thickBot="1">
      <c r="A7" s="100" t="s">
        <v>11</v>
      </c>
      <c r="B7" s="36" t="s">
        <v>0</v>
      </c>
      <c r="C7" s="36"/>
      <c r="D7" s="109">
        <v>150</v>
      </c>
      <c r="J7" s="15"/>
      <c r="P7" s="69"/>
      <c r="Q7" s="89"/>
      <c r="R7" s="90"/>
      <c r="S7" s="69"/>
      <c r="U7" s="91"/>
      <c r="V7" s="69"/>
      <c r="W7" s="66"/>
      <c r="X7" s="68"/>
      <c r="Y7" s="69"/>
      <c r="Z7" s="72"/>
    </row>
    <row r="8" spans="1:26" ht="12.75">
      <c r="A8" s="101"/>
      <c r="B8" s="34" t="s">
        <v>1</v>
      </c>
      <c r="C8" s="34"/>
      <c r="D8" s="110">
        <v>60</v>
      </c>
      <c r="J8" s="15"/>
      <c r="P8" s="70"/>
      <c r="Q8" s="27"/>
      <c r="R8" s="27"/>
      <c r="S8" s="70"/>
      <c r="U8" s="92"/>
      <c r="V8" s="70"/>
      <c r="W8" s="27"/>
      <c r="X8" s="27"/>
      <c r="Y8" s="70"/>
      <c r="Z8" s="73"/>
    </row>
    <row r="9" spans="1:26" ht="13.5" thickBot="1">
      <c r="A9" s="102"/>
      <c r="B9" s="37" t="s">
        <v>2</v>
      </c>
      <c r="C9" s="37"/>
      <c r="D9" s="111">
        <v>55</v>
      </c>
      <c r="J9" s="15"/>
      <c r="P9" s="70"/>
      <c r="Q9" s="27"/>
      <c r="R9" s="27"/>
      <c r="S9" s="70"/>
      <c r="U9" s="92"/>
      <c r="V9" s="70"/>
      <c r="W9" s="27"/>
      <c r="X9" s="27"/>
      <c r="Y9" s="70"/>
      <c r="Z9" s="73"/>
    </row>
    <row r="10" spans="1:26" ht="12.75">
      <c r="A10" s="105" t="s">
        <v>3</v>
      </c>
      <c r="B10" s="36" t="s">
        <v>1</v>
      </c>
      <c r="C10" s="36"/>
      <c r="D10" s="112">
        <v>3.3</v>
      </c>
      <c r="E10" s="1"/>
      <c r="J10" s="16"/>
      <c r="K10" s="16"/>
      <c r="P10" s="70"/>
      <c r="Q10" s="27"/>
      <c r="R10" s="27"/>
      <c r="S10" s="70"/>
      <c r="U10" s="92"/>
      <c r="V10" s="70"/>
      <c r="W10" s="27"/>
      <c r="X10" s="27"/>
      <c r="Y10" s="70"/>
      <c r="Z10" s="73"/>
    </row>
    <row r="11" spans="1:26" ht="13.5" thickBot="1">
      <c r="A11" s="106"/>
      <c r="B11" s="35" t="s">
        <v>5</v>
      </c>
      <c r="C11" s="35"/>
      <c r="D11" s="113">
        <v>1.5</v>
      </c>
      <c r="E11" s="1"/>
      <c r="J11" s="16"/>
      <c r="K11" s="16"/>
      <c r="P11" s="70"/>
      <c r="Q11" s="27"/>
      <c r="R11" s="27"/>
      <c r="S11" s="70"/>
      <c r="U11" s="92"/>
      <c r="V11" s="70"/>
      <c r="W11" s="27"/>
      <c r="X11" s="27"/>
      <c r="Y11" s="70"/>
      <c r="Z11" s="73"/>
    </row>
    <row r="12" spans="1:26" ht="13.5" thickBot="1">
      <c r="A12" s="38" t="s">
        <v>8</v>
      </c>
      <c r="B12" s="39" t="s">
        <v>0</v>
      </c>
      <c r="C12" s="39"/>
      <c r="D12" s="114">
        <v>9.5</v>
      </c>
      <c r="E12" s="1"/>
      <c r="J12" s="16"/>
      <c r="K12" s="16"/>
      <c r="P12" s="70"/>
      <c r="Q12" s="27"/>
      <c r="R12" s="27"/>
      <c r="S12" s="70"/>
      <c r="U12" s="92"/>
      <c r="V12" s="70"/>
      <c r="W12" s="27"/>
      <c r="X12" s="27"/>
      <c r="Y12" s="70"/>
      <c r="Z12" s="73"/>
    </row>
    <row r="13" spans="1:27" ht="13.5" thickBot="1">
      <c r="A13" s="62" t="s">
        <v>31</v>
      </c>
      <c r="B13" s="39" t="s">
        <v>5</v>
      </c>
      <c r="C13" s="39"/>
      <c r="D13" s="115">
        <v>1</v>
      </c>
      <c r="E13" s="1"/>
      <c r="J13" s="16"/>
      <c r="K13" s="16"/>
      <c r="P13" s="71"/>
      <c r="Q13" s="66"/>
      <c r="R13" s="68"/>
      <c r="S13" s="71"/>
      <c r="U13" s="92"/>
      <c r="V13" s="70"/>
      <c r="W13" s="27"/>
      <c r="X13" s="27"/>
      <c r="Y13" s="70"/>
      <c r="Z13" s="74"/>
      <c r="AA13" s="65" t="s">
        <v>25</v>
      </c>
    </row>
    <row r="14" spans="1:27" ht="13.5" thickBot="1">
      <c r="A14" s="61" t="s">
        <v>6</v>
      </c>
      <c r="B14" s="39" t="s">
        <v>5</v>
      </c>
      <c r="C14" s="39"/>
      <c r="D14" s="114">
        <v>1.2</v>
      </c>
      <c r="E14" s="1"/>
      <c r="J14" s="16"/>
      <c r="K14" s="16"/>
      <c r="P14" s="69"/>
      <c r="Q14" s="66"/>
      <c r="R14" s="68"/>
      <c r="S14" s="69"/>
      <c r="U14" s="92"/>
      <c r="V14" s="70"/>
      <c r="W14" s="27"/>
      <c r="X14" s="27"/>
      <c r="Y14" s="70"/>
      <c r="Z14" s="72"/>
      <c r="AA14" s="65"/>
    </row>
    <row r="15" spans="1:26" ht="13.5" thickBot="1">
      <c r="A15" s="40" t="s">
        <v>17</v>
      </c>
      <c r="B15" s="39" t="s">
        <v>18</v>
      </c>
      <c r="C15" s="39"/>
      <c r="D15" s="114">
        <v>3</v>
      </c>
      <c r="E15" s="1"/>
      <c r="J15" s="16"/>
      <c r="K15" s="16"/>
      <c r="P15" s="70"/>
      <c r="Q15" s="27"/>
      <c r="R15" s="27"/>
      <c r="S15" s="70"/>
      <c r="U15" s="92"/>
      <c r="V15" s="70"/>
      <c r="W15" s="27"/>
      <c r="X15" s="27"/>
      <c r="Y15" s="70"/>
      <c r="Z15" s="73"/>
    </row>
    <row r="16" spans="16:26" ht="12.75">
      <c r="P16" s="70"/>
      <c r="Q16" s="27"/>
      <c r="R16" s="27"/>
      <c r="S16" s="70"/>
      <c r="U16" s="92"/>
      <c r="V16" s="70"/>
      <c r="W16" s="27"/>
      <c r="X16" s="27"/>
      <c r="Y16" s="70"/>
      <c r="Z16" s="73"/>
    </row>
    <row r="17" spans="16:26" ht="12.75">
      <c r="P17" s="70"/>
      <c r="Q17" s="27"/>
      <c r="R17" s="27"/>
      <c r="S17" s="70"/>
      <c r="U17" s="92"/>
      <c r="V17" s="70"/>
      <c r="W17" s="27"/>
      <c r="X17" s="27"/>
      <c r="Y17" s="70"/>
      <c r="Z17" s="73"/>
    </row>
    <row r="18" spans="1:26" ht="15">
      <c r="A18" s="11" t="s">
        <v>16</v>
      </c>
      <c r="B18" s="3" t="s">
        <v>20</v>
      </c>
      <c r="P18" s="70"/>
      <c r="Q18" s="27"/>
      <c r="R18" s="27"/>
      <c r="S18" s="70"/>
      <c r="U18" s="92"/>
      <c r="V18" s="70"/>
      <c r="W18" s="27"/>
      <c r="X18" s="27"/>
      <c r="Y18" s="70"/>
      <c r="Z18" s="73"/>
    </row>
    <row r="19" spans="1:26" ht="15">
      <c r="A19" s="11"/>
      <c r="B19" s="3"/>
      <c r="P19" s="70"/>
      <c r="Q19" s="27"/>
      <c r="R19" s="27"/>
      <c r="S19" s="70"/>
      <c r="U19" s="92"/>
      <c r="V19" s="70"/>
      <c r="W19" s="27"/>
      <c r="X19" s="27"/>
      <c r="Y19" s="70"/>
      <c r="Z19" s="73"/>
    </row>
    <row r="20" spans="3:26" ht="13.5" thickBot="1">
      <c r="C20" s="7" t="s">
        <v>39</v>
      </c>
      <c r="F20" s="2"/>
      <c r="G20" s="2"/>
      <c r="H20" s="41" t="s">
        <v>12</v>
      </c>
      <c r="I20" s="42"/>
      <c r="J20" s="42"/>
      <c r="K20" s="42"/>
      <c r="N20" s="9"/>
      <c r="P20" s="70"/>
      <c r="Q20" s="27"/>
      <c r="R20" s="27"/>
      <c r="S20" s="70"/>
      <c r="U20" s="92"/>
      <c r="V20" s="70"/>
      <c r="W20" s="27"/>
      <c r="X20" s="27"/>
      <c r="Y20" s="70"/>
      <c r="Z20" s="73"/>
    </row>
    <row r="21" spans="1:26" ht="12.75">
      <c r="A21" s="103" t="s">
        <v>4</v>
      </c>
      <c r="B21" s="53">
        <v>2</v>
      </c>
      <c r="C21" s="52" t="s">
        <v>7</v>
      </c>
      <c r="D21" s="119">
        <f>D8</f>
        <v>60</v>
      </c>
      <c r="E21" s="63" t="s">
        <v>32</v>
      </c>
      <c r="F21" s="64"/>
      <c r="G21" s="43"/>
      <c r="H21" s="43" t="s">
        <v>14</v>
      </c>
      <c r="I21" s="43"/>
      <c r="J21" s="121">
        <f>D8-(2*D10)</f>
        <v>53.4</v>
      </c>
      <c r="K21" s="121" t="s">
        <v>7</v>
      </c>
      <c r="L21" s="121">
        <f>D22</f>
        <v>48.4</v>
      </c>
      <c r="M21" s="50"/>
      <c r="N21" s="2"/>
      <c r="P21" s="70"/>
      <c r="Q21" s="75"/>
      <c r="R21" s="76"/>
      <c r="S21" s="70"/>
      <c r="U21" s="92"/>
      <c r="V21" s="70"/>
      <c r="W21" s="75"/>
      <c r="X21" s="76"/>
      <c r="Y21" s="70"/>
      <c r="Z21" s="73"/>
    </row>
    <row r="22" spans="1:26" ht="13.5" thickBot="1">
      <c r="A22" s="104"/>
      <c r="B22" s="54">
        <v>2</v>
      </c>
      <c r="C22" s="44" t="s">
        <v>7</v>
      </c>
      <c r="D22" s="120">
        <f>D9-(D10*2)</f>
        <v>48.4</v>
      </c>
      <c r="E22" s="55" t="s">
        <v>32</v>
      </c>
      <c r="F22" s="57"/>
      <c r="G22" s="45"/>
      <c r="H22" s="45"/>
      <c r="I22" s="45"/>
      <c r="J22" s="48"/>
      <c r="K22" s="48"/>
      <c r="L22" s="48"/>
      <c r="M22" s="49"/>
      <c r="N22" s="2"/>
      <c r="P22" s="71"/>
      <c r="Q22" s="77"/>
      <c r="R22" s="78"/>
      <c r="S22" s="71"/>
      <c r="U22" s="93"/>
      <c r="V22" s="71"/>
      <c r="W22" s="79"/>
      <c r="X22" s="80"/>
      <c r="Y22" s="71"/>
      <c r="Z22" s="74"/>
    </row>
    <row r="23" spans="1:27" ht="3.75" customHeight="1" thickBot="1">
      <c r="A23" s="4"/>
      <c r="D23" s="51"/>
      <c r="F23" s="2"/>
      <c r="G23" s="2"/>
      <c r="H23" s="2"/>
      <c r="I23" s="2"/>
      <c r="J23" s="122"/>
      <c r="K23" s="122"/>
      <c r="L23" s="122"/>
      <c r="M23" s="2"/>
      <c r="N23" s="2"/>
      <c r="P23" s="81"/>
      <c r="Q23" s="82"/>
      <c r="R23" s="82"/>
      <c r="S23" s="83"/>
      <c r="U23" s="60"/>
      <c r="V23" s="58"/>
      <c r="W23" s="58"/>
      <c r="X23" s="58"/>
      <c r="Y23" s="58"/>
      <c r="Z23" s="59"/>
      <c r="AA23" s="25"/>
    </row>
    <row r="24" spans="1:14" ht="12.75">
      <c r="A24" s="4"/>
      <c r="D24" s="51"/>
      <c r="F24" s="2"/>
      <c r="G24" s="2"/>
      <c r="H24" s="2"/>
      <c r="I24" s="2"/>
      <c r="J24" s="122"/>
      <c r="K24" s="122"/>
      <c r="L24" s="122"/>
      <c r="M24" s="2"/>
      <c r="N24" s="2"/>
    </row>
    <row r="25" spans="1:14" ht="12.75">
      <c r="A25" s="103" t="s">
        <v>9</v>
      </c>
      <c r="B25" s="53">
        <v>4</v>
      </c>
      <c r="C25" s="52" t="s">
        <v>7</v>
      </c>
      <c r="D25" s="119">
        <f>D7-D11-D14</f>
        <v>147.3</v>
      </c>
      <c r="E25" s="63" t="s">
        <v>32</v>
      </c>
      <c r="F25" s="64"/>
      <c r="G25" s="43"/>
      <c r="H25" s="43" t="s">
        <v>13</v>
      </c>
      <c r="I25" s="43"/>
      <c r="J25" s="121">
        <f>D25-D10-D12</f>
        <v>134.5</v>
      </c>
      <c r="K25" s="121" t="s">
        <v>7</v>
      </c>
      <c r="L25" s="121">
        <f>D26</f>
        <v>45.9</v>
      </c>
      <c r="M25" s="50"/>
      <c r="N25" s="2"/>
    </row>
    <row r="26" spans="1:17" ht="12.75">
      <c r="A26" s="107"/>
      <c r="B26" s="54">
        <v>2</v>
      </c>
      <c r="C26" s="44" t="s">
        <v>7</v>
      </c>
      <c r="D26" s="120">
        <f>D9-D13-D11-(D10*2)</f>
        <v>45.9</v>
      </c>
      <c r="E26" s="55" t="s">
        <v>32</v>
      </c>
      <c r="F26" s="57"/>
      <c r="G26" s="16"/>
      <c r="H26" s="16"/>
      <c r="I26" s="16"/>
      <c r="J26" s="123"/>
      <c r="K26" s="123"/>
      <c r="L26" s="123"/>
      <c r="M26" s="47"/>
      <c r="N26" s="2"/>
      <c r="Q26" s="4" t="s">
        <v>29</v>
      </c>
    </row>
    <row r="27" spans="1:14" ht="13.5" thickBot="1">
      <c r="A27" s="108"/>
      <c r="B27" s="54">
        <v>2</v>
      </c>
      <c r="C27" s="44" t="s">
        <v>7</v>
      </c>
      <c r="D27" s="120">
        <f>D9-D13-D11-(D10*2)</f>
        <v>45.9</v>
      </c>
      <c r="E27" s="46" t="s">
        <v>33</v>
      </c>
      <c r="F27" s="56"/>
      <c r="G27" s="45"/>
      <c r="H27" s="45"/>
      <c r="I27" s="45"/>
      <c r="J27" s="48"/>
      <c r="K27" s="48"/>
      <c r="L27" s="48"/>
      <c r="M27" s="49"/>
      <c r="N27" s="2"/>
    </row>
    <row r="28" spans="1:20" ht="13.5" thickBot="1">
      <c r="A28" s="4"/>
      <c r="D28" s="51"/>
      <c r="F28" s="2"/>
      <c r="G28" s="2"/>
      <c r="H28" s="2"/>
      <c r="I28" s="2"/>
      <c r="J28" s="122"/>
      <c r="K28" s="122"/>
      <c r="L28" s="122"/>
      <c r="M28" s="2"/>
      <c r="N28" s="2"/>
      <c r="P28" s="66"/>
      <c r="Q28" s="67"/>
      <c r="R28" s="67"/>
      <c r="S28" s="68"/>
      <c r="T28" s="24"/>
    </row>
    <row r="29" spans="1:19" ht="12.75">
      <c r="A29" s="103" t="s">
        <v>10</v>
      </c>
      <c r="B29" s="53">
        <v>2</v>
      </c>
      <c r="C29" s="52" t="s">
        <v>7</v>
      </c>
      <c r="D29" s="119">
        <f>D7-D11-D14-1</f>
        <v>146.3</v>
      </c>
      <c r="E29" s="63" t="s">
        <v>32</v>
      </c>
      <c r="F29" s="64"/>
      <c r="G29" s="43"/>
      <c r="H29" s="43" t="s">
        <v>13</v>
      </c>
      <c r="I29" s="43"/>
      <c r="J29" s="121">
        <f>D29-(3*D10)-D12</f>
        <v>126.9</v>
      </c>
      <c r="K29" s="121" t="s">
        <v>7</v>
      </c>
      <c r="L29" s="121">
        <f>D30</f>
        <v>53.4</v>
      </c>
      <c r="M29" s="50" t="s">
        <v>15</v>
      </c>
      <c r="N29" s="2"/>
      <c r="P29" s="28"/>
      <c r="Q29" s="27"/>
      <c r="R29" s="27"/>
      <c r="S29" s="28"/>
    </row>
    <row r="30" spans="1:19" ht="12.75" customHeight="1">
      <c r="A30" s="107"/>
      <c r="B30" s="54">
        <v>3</v>
      </c>
      <c r="C30" s="44" t="s">
        <v>7</v>
      </c>
      <c r="D30" s="120">
        <f>D8-(D10*2)</f>
        <v>53.4</v>
      </c>
      <c r="E30" s="55" t="s">
        <v>32</v>
      </c>
      <c r="F30" s="57"/>
      <c r="G30" s="16"/>
      <c r="H30" s="16"/>
      <c r="I30" s="16"/>
      <c r="J30" s="16"/>
      <c r="K30" s="16"/>
      <c r="L30" s="16"/>
      <c r="M30" s="47"/>
      <c r="N30" s="2"/>
      <c r="P30" s="29"/>
      <c r="Q30" s="27"/>
      <c r="R30" s="27"/>
      <c r="S30" s="29"/>
    </row>
    <row r="31" spans="1:20" ht="12.75" customHeight="1">
      <c r="A31" s="108"/>
      <c r="B31" s="54">
        <v>1</v>
      </c>
      <c r="C31" s="44" t="s">
        <v>7</v>
      </c>
      <c r="D31" s="120">
        <f>D8-(D10*2)</f>
        <v>53.4</v>
      </c>
      <c r="E31" s="46" t="s">
        <v>22</v>
      </c>
      <c r="F31" s="56"/>
      <c r="G31" s="45"/>
      <c r="H31" s="45"/>
      <c r="I31" s="45"/>
      <c r="J31" s="45"/>
      <c r="K31" s="48"/>
      <c r="L31" s="45"/>
      <c r="M31" s="49"/>
      <c r="N31" s="2"/>
      <c r="P31" s="29"/>
      <c r="Q31" s="27"/>
      <c r="R31" s="27"/>
      <c r="S31" s="29"/>
      <c r="T31" s="94" t="s">
        <v>24</v>
      </c>
    </row>
    <row r="32" spans="16:20" ht="12.75">
      <c r="P32" s="29"/>
      <c r="Q32" s="27"/>
      <c r="R32" s="27"/>
      <c r="S32" s="29"/>
      <c r="T32" s="95"/>
    </row>
    <row r="33" spans="1:19" ht="12.75">
      <c r="A33" s="4" t="s">
        <v>37</v>
      </c>
      <c r="D33" s="19">
        <f>(D21*B21+D22*B22+D25*B25+D26*B26+D29*B29+D30*B30)/100</f>
        <v>13.506000000000002</v>
      </c>
      <c r="E33" s="4" t="s">
        <v>19</v>
      </c>
      <c r="F33" t="s">
        <v>41</v>
      </c>
      <c r="P33" s="29"/>
      <c r="Q33" s="27"/>
      <c r="R33" s="27"/>
      <c r="S33" s="29"/>
    </row>
    <row r="34" spans="1:19" ht="13.5" thickBot="1">
      <c r="A34" s="4" t="s">
        <v>38</v>
      </c>
      <c r="D34" s="19">
        <f>(D27*B27+D30)/100</f>
        <v>1.452</v>
      </c>
      <c r="E34" s="4" t="s">
        <v>19</v>
      </c>
      <c r="F34" t="s">
        <v>40</v>
      </c>
      <c r="P34" s="30"/>
      <c r="Q34" s="27"/>
      <c r="R34" s="27"/>
      <c r="S34" s="30"/>
    </row>
    <row r="35" spans="2:20" ht="13.5" thickBot="1">
      <c r="B35" s="4"/>
      <c r="P35" s="31"/>
      <c r="Q35" s="32"/>
      <c r="R35" s="32"/>
      <c r="S35" s="33"/>
      <c r="T35" s="25"/>
    </row>
    <row r="36" spans="3:19" ht="12.75">
      <c r="C36" s="7" t="s">
        <v>36</v>
      </c>
      <c r="P36" s="21"/>
      <c r="S36" s="23"/>
    </row>
    <row r="37" spans="1:19" ht="12.75">
      <c r="A37" s="84" t="s">
        <v>26</v>
      </c>
      <c r="B37" s="53" t="s">
        <v>0</v>
      </c>
      <c r="C37" s="52"/>
      <c r="D37" s="116">
        <f>D7-D11-D14</f>
        <v>147.3</v>
      </c>
      <c r="P37" s="22"/>
      <c r="Q37" s="26" t="s">
        <v>23</v>
      </c>
      <c r="R37" s="26"/>
      <c r="S37" s="20"/>
    </row>
    <row r="38" spans="1:10" ht="12.75">
      <c r="A38" s="85"/>
      <c r="B38" s="54" t="s">
        <v>1</v>
      </c>
      <c r="C38" s="44"/>
      <c r="D38" s="117">
        <f>D8</f>
        <v>60</v>
      </c>
      <c r="J38" s="3"/>
    </row>
    <row r="39" spans="1:4" ht="12.75">
      <c r="A39" s="4"/>
      <c r="D39" s="118"/>
    </row>
    <row r="40" spans="1:4" ht="12.75">
      <c r="A40" s="98" t="s">
        <v>6</v>
      </c>
      <c r="B40" s="53" t="s">
        <v>1</v>
      </c>
      <c r="C40" s="52"/>
      <c r="D40" s="116">
        <f>D8</f>
        <v>60</v>
      </c>
    </row>
    <row r="41" spans="1:4" ht="12.75">
      <c r="A41" s="99"/>
      <c r="B41" s="54" t="s">
        <v>2</v>
      </c>
      <c r="C41" s="44"/>
      <c r="D41" s="117">
        <f>D9</f>
        <v>55</v>
      </c>
    </row>
    <row r="42" spans="1:4" ht="12.75">
      <c r="A42" s="4"/>
      <c r="D42" s="118"/>
    </row>
    <row r="43" spans="1:4" ht="12.75">
      <c r="A43" s="96" t="s">
        <v>34</v>
      </c>
      <c r="B43" s="53" t="s">
        <v>1</v>
      </c>
      <c r="C43" s="52"/>
      <c r="D43" s="116">
        <f>D8-(2*D11)-(2*K10)</f>
        <v>57</v>
      </c>
    </row>
    <row r="44" spans="1:4" ht="12.75">
      <c r="A44" s="97"/>
      <c r="B44" s="54" t="s">
        <v>2</v>
      </c>
      <c r="C44" s="44"/>
      <c r="D44" s="117">
        <f>D9-D11-D13</f>
        <v>52.5</v>
      </c>
    </row>
    <row r="63" spans="3:10" ht="12.75">
      <c r="C63" s="13"/>
      <c r="D63" s="12"/>
      <c r="F63" s="13"/>
      <c r="G63" s="13"/>
      <c r="H63" s="13"/>
      <c r="I63" s="13"/>
      <c r="J63" s="13"/>
    </row>
    <row r="66" ht="12.75">
      <c r="A66" s="4"/>
    </row>
    <row r="68" spans="6:10" ht="12.75">
      <c r="F68" s="1"/>
      <c r="G68" s="1"/>
      <c r="H68" s="1"/>
      <c r="I68" s="1"/>
      <c r="J68" s="1"/>
    </row>
    <row r="69" spans="1:10" ht="15.75">
      <c r="A69" s="17"/>
      <c r="F69" s="18"/>
      <c r="G69" s="18"/>
      <c r="H69" s="18"/>
      <c r="I69" s="18"/>
      <c r="J69" s="18"/>
    </row>
  </sheetData>
  <sheetProtection password="A15E" sheet="1" selectLockedCells="1"/>
  <mergeCells count="28">
    <mergeCell ref="T31:T32"/>
    <mergeCell ref="A43:A44"/>
    <mergeCell ref="A40:A41"/>
    <mergeCell ref="A7:A9"/>
    <mergeCell ref="A21:A22"/>
    <mergeCell ref="A10:A11"/>
    <mergeCell ref="A25:A27"/>
    <mergeCell ref="A29:A31"/>
    <mergeCell ref="Z14:Z22"/>
    <mergeCell ref="Q21:R22"/>
    <mergeCell ref="W21:X22"/>
    <mergeCell ref="P23:S23"/>
    <mergeCell ref="A37:A38"/>
    <mergeCell ref="P6:S6"/>
    <mergeCell ref="Q7:R7"/>
    <mergeCell ref="U7:U22"/>
    <mergeCell ref="V7:V22"/>
    <mergeCell ref="S14:S22"/>
    <mergeCell ref="AA13:AA14"/>
    <mergeCell ref="P28:S28"/>
    <mergeCell ref="P7:P13"/>
    <mergeCell ref="P14:P22"/>
    <mergeCell ref="S7:S13"/>
    <mergeCell ref="W7:X7"/>
    <mergeCell ref="Y7:Y22"/>
    <mergeCell ref="Z7:Z13"/>
    <mergeCell ref="Q13:R13"/>
    <mergeCell ref="Q14:R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Scania CV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Paduch</dc:creator>
  <cp:keywords/>
  <dc:description/>
  <cp:lastModifiedBy>Ähn</cp:lastModifiedBy>
  <dcterms:created xsi:type="dcterms:W3CDTF">2011-09-12T11:20:55Z</dcterms:created>
  <dcterms:modified xsi:type="dcterms:W3CDTF">2012-06-23T11:28:59Z</dcterms:modified>
  <cp:category/>
  <cp:version/>
  <cp:contentType/>
  <cp:contentStatus/>
</cp:coreProperties>
</file>